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450" windowHeight="1182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Sheet1!$A$1:$J$34</definedName>
  </definedNames>
  <calcPr calcId="125725"/>
</workbook>
</file>

<file path=xl/calcChain.xml><?xml version="1.0" encoding="utf-8"?>
<calcChain xmlns="http://schemas.openxmlformats.org/spreadsheetml/2006/main">
  <c r="J30" i="1"/>
  <c r="H34"/>
  <c r="J34" s="1"/>
  <c r="H27"/>
  <c r="J27" s="1"/>
  <c r="H24"/>
  <c r="J24" s="1"/>
  <c r="H21"/>
  <c r="J21" s="1"/>
  <c r="H20"/>
  <c r="J20" s="1"/>
  <c r="H19"/>
  <c r="J19" s="1"/>
  <c r="H18"/>
  <c r="J18" s="1"/>
  <c r="H16"/>
  <c r="J16" s="1"/>
  <c r="H15"/>
  <c r="J15" s="1"/>
  <c r="H14"/>
  <c r="J14" s="1"/>
  <c r="H9"/>
  <c r="J9" s="1"/>
  <c r="H8"/>
  <c r="J8" s="1"/>
  <c r="H7"/>
  <c r="J7" s="1"/>
  <c r="H5"/>
  <c r="J5" s="1"/>
  <c r="H3"/>
  <c r="J3" s="1"/>
  <c r="H2"/>
  <c r="J2" s="1"/>
</calcChain>
</file>

<file path=xl/sharedStrings.xml><?xml version="1.0" encoding="utf-8"?>
<sst xmlns="http://schemas.openxmlformats.org/spreadsheetml/2006/main" count="161" uniqueCount="91">
  <si>
    <t>Local Authority</t>
  </si>
  <si>
    <t>Free school name</t>
  </si>
  <si>
    <t>Phase</t>
  </si>
  <si>
    <t>Religion or belief</t>
  </si>
  <si>
    <t>Year opening</t>
  </si>
  <si>
    <t>Barnet</t>
  </si>
  <si>
    <t>The New Jewish Primary School (Finchley)</t>
  </si>
  <si>
    <t>Primary</t>
  </si>
  <si>
    <t>Jewish</t>
  </si>
  <si>
    <t>Bexley</t>
  </si>
  <si>
    <t>Hope Community School</t>
  </si>
  <si>
    <t>Christian</t>
  </si>
  <si>
    <t>Birmingham</t>
  </si>
  <si>
    <t>The Birmingham Free School</t>
  </si>
  <si>
    <t>Secondary</t>
  </si>
  <si>
    <t>Muslim</t>
  </si>
  <si>
    <t>Blackburn with Darwen</t>
  </si>
  <si>
    <t>The Olive School, Blackburn</t>
  </si>
  <si>
    <t>Bolton</t>
  </si>
  <si>
    <t>Bolton Free School</t>
  </si>
  <si>
    <t>The Olive Tree Primary School</t>
  </si>
  <si>
    <t>Muslim – Deobandi Hanafi</t>
  </si>
  <si>
    <t>Brighton and Hove</t>
  </si>
  <si>
    <t>King’s School, Hove</t>
  </si>
  <si>
    <t>Church of England</t>
  </si>
  <si>
    <t>Cheshire West and Chester</t>
  </si>
  <si>
    <t>University Cathedral Free School</t>
  </si>
  <si>
    <t>Coventry</t>
  </si>
  <si>
    <t>Coventry Leadership Academy for Girls</t>
  </si>
  <si>
    <t>Seva School</t>
  </si>
  <si>
    <t>All through</t>
  </si>
  <si>
    <t>Sikh</t>
  </si>
  <si>
    <t>Ealing</t>
  </si>
  <si>
    <t>St Mary’s Church of England Primary School</t>
  </si>
  <si>
    <t>Enfield</t>
  </si>
  <si>
    <t>Meridian Water Academy – Primary Department</t>
  </si>
  <si>
    <t>St. Andrew the Apostle Greek Orthodox School</t>
  </si>
  <si>
    <t>Greek Orthodox</t>
  </si>
  <si>
    <t>Gloucestershire</t>
  </si>
  <si>
    <t>St. Anthony’s School</t>
  </si>
  <si>
    <t>Roman Catholic</t>
  </si>
  <si>
    <t>Hackney</t>
  </si>
  <si>
    <t>The Olive School, Hackney</t>
  </si>
  <si>
    <t>Hammersmith and Fulham</t>
  </si>
  <si>
    <t>Fulham Boys School</t>
  </si>
  <si>
    <t>Herefordshire</t>
  </si>
  <si>
    <t>St. Mary’s CE Primary School</t>
  </si>
  <si>
    <t>Hillingdon</t>
  </si>
  <si>
    <t>Nanaksar Primary School</t>
  </si>
  <si>
    <t>Hounslow</t>
  </si>
  <si>
    <t>Nishkam School West London</t>
  </si>
  <si>
    <t>Kent</t>
  </si>
  <si>
    <t>Trinity School</t>
  </si>
  <si>
    <t>Lambeth</t>
  </si>
  <si>
    <t>Trinity Academy</t>
  </si>
  <si>
    <t>Lancashire</t>
  </si>
  <si>
    <t>Burnley High School</t>
  </si>
  <si>
    <t>Christian – Chapel St</t>
  </si>
  <si>
    <t>Leeds</t>
  </si>
  <si>
    <t>Leeds Jewish Free School</t>
  </si>
  <si>
    <t>Jewish – Orthodox</t>
  </si>
  <si>
    <t>Leicester</t>
  </si>
  <si>
    <t>Falcons’ Primary School, Leicester</t>
  </si>
  <si>
    <t>Merton</t>
  </si>
  <si>
    <t>Raynes Park Community School</t>
  </si>
  <si>
    <t>Oxfordshire</t>
  </si>
  <si>
    <t>Tyndale Community School</t>
  </si>
  <si>
    <t>Christian – Chapel St.</t>
  </si>
  <si>
    <t>Preston</t>
  </si>
  <si>
    <t>The Preston Free School</t>
  </si>
  <si>
    <t>Slough</t>
  </si>
  <si>
    <t>Slough Girls’ Leadership Academy</t>
  </si>
  <si>
    <t>Khalsa Secondary School</t>
  </si>
  <si>
    <t>Tower Hamlets</t>
  </si>
  <si>
    <t>Canary Wharf College 2</t>
  </si>
  <si>
    <t>Waltham Forest</t>
  </si>
  <si>
    <t>Waltham Forest Leadership Academy for Girls</t>
  </si>
  <si>
    <t>Walthamstow Primary Academy</t>
  </si>
  <si>
    <t>Church of England – ULT</t>
  </si>
  <si>
    <t>Wandsworth</t>
  </si>
  <si>
    <t>PAN</t>
  </si>
  <si>
    <t>Age range</t>
  </si>
  <si>
    <t>%age</t>
  </si>
  <si>
    <t>4 to 11</t>
  </si>
  <si>
    <t>11 to 18</t>
  </si>
  <si>
    <t>Mosaic Jewish Primary School</t>
  </si>
  <si>
    <t>120 (s), 210 (6th)</t>
  </si>
  <si>
    <t>4 to 18</t>
  </si>
  <si>
    <t>Religiously selected</t>
  </si>
  <si>
    <t>60(s), 105(6th)</t>
  </si>
  <si>
    <t>Total across all years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</si>
</sst>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J34"/>
  <sheetViews>
    <sheetView tabSelected="1" workbookViewId="0"/>
  </sheetViews>
  <sheetFormatPr defaultRowHeight="15"/>
  <cols>
    <col min="1" max="1" width="15.7109375" customWidth="1"/>
    <col min="2" max="2" width="26" customWidth="1"/>
    <col min="3" max="3" width="9.7109375" bestFit="1" customWidth="1"/>
    <col min="4" max="4" width="16.85546875" customWidth="1"/>
    <col min="5" max="5" width="10.5703125" bestFit="1" customWidth="1"/>
    <col min="6" max="6" width="8.5703125" customWidth="1"/>
    <col min="7" max="7" width="8.7109375" bestFit="1" customWidth="1"/>
    <col min="8" max="8" width="13" bestFit="1" customWidth="1"/>
    <col min="9" max="9" width="8.28515625" bestFit="1" customWidth="1"/>
    <col min="10" max="10" width="12" customWidth="1"/>
  </cols>
  <sheetData>
    <row r="1" spans="1:10" s="3" customFormat="1" ht="3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82</v>
      </c>
      <c r="G1" s="1" t="s">
        <v>80</v>
      </c>
      <c r="H1" s="1" t="s">
        <v>88</v>
      </c>
      <c r="I1" s="1" t="s">
        <v>81</v>
      </c>
      <c r="J1" s="1" t="s">
        <v>90</v>
      </c>
    </row>
    <row r="2" spans="1:10">
      <c r="A2" t="s">
        <v>5</v>
      </c>
      <c r="B2" t="s">
        <v>6</v>
      </c>
      <c r="C2" t="s">
        <v>7</v>
      </c>
      <c r="D2" t="s">
        <v>8</v>
      </c>
      <c r="E2">
        <v>2013</v>
      </c>
      <c r="F2">
        <v>50</v>
      </c>
      <c r="G2">
        <v>30</v>
      </c>
      <c r="H2">
        <f>CEILING(G2*F2/100,1)</f>
        <v>15</v>
      </c>
      <c r="I2" t="s">
        <v>83</v>
      </c>
      <c r="J2">
        <f>H2*7</f>
        <v>105</v>
      </c>
    </row>
    <row r="3" spans="1:10">
      <c r="A3" t="s">
        <v>9</v>
      </c>
      <c r="B3" t="s">
        <v>10</v>
      </c>
      <c r="C3" t="s">
        <v>7</v>
      </c>
      <c r="D3" t="s">
        <v>11</v>
      </c>
      <c r="E3">
        <v>2013</v>
      </c>
      <c r="F3">
        <v>20</v>
      </c>
      <c r="G3">
        <v>25</v>
      </c>
      <c r="H3">
        <f>CEILING(G3*F3/100,1)</f>
        <v>5</v>
      </c>
      <c r="I3" t="s">
        <v>83</v>
      </c>
      <c r="J3">
        <f>H3*7</f>
        <v>35</v>
      </c>
    </row>
    <row r="4" spans="1:10" hidden="1">
      <c r="A4" t="s">
        <v>12</v>
      </c>
      <c r="B4" t="s">
        <v>13</v>
      </c>
      <c r="C4" t="s">
        <v>14</v>
      </c>
      <c r="D4" t="s">
        <v>15</v>
      </c>
      <c r="E4">
        <v>2014</v>
      </c>
    </row>
    <row r="5" spans="1:10">
      <c r="A5" t="s">
        <v>16</v>
      </c>
      <c r="B5" t="s">
        <v>17</v>
      </c>
      <c r="C5" t="s">
        <v>7</v>
      </c>
      <c r="D5" t="s">
        <v>15</v>
      </c>
      <c r="E5">
        <v>2013</v>
      </c>
      <c r="F5">
        <v>50</v>
      </c>
      <c r="G5">
        <v>90</v>
      </c>
      <c r="H5">
        <f>CEILING(G5*F5/100,1)</f>
        <v>45</v>
      </c>
      <c r="I5" t="s">
        <v>83</v>
      </c>
      <c r="J5">
        <f>H5*7</f>
        <v>315</v>
      </c>
    </row>
    <row r="6" spans="1:10" hidden="1">
      <c r="A6" t="s">
        <v>18</v>
      </c>
      <c r="B6" t="s">
        <v>19</v>
      </c>
      <c r="C6" t="s">
        <v>14</v>
      </c>
      <c r="D6" t="s">
        <v>15</v>
      </c>
      <c r="E6">
        <v>2014</v>
      </c>
    </row>
    <row r="7" spans="1:10">
      <c r="A7" t="s">
        <v>18</v>
      </c>
      <c r="B7" t="s">
        <v>20</v>
      </c>
      <c r="C7" t="s">
        <v>7</v>
      </c>
      <c r="D7" t="s">
        <v>21</v>
      </c>
      <c r="E7">
        <v>2013</v>
      </c>
      <c r="F7">
        <v>50</v>
      </c>
      <c r="G7">
        <v>90</v>
      </c>
      <c r="H7">
        <f>CEILING(G7*F7/100,1)</f>
        <v>45</v>
      </c>
      <c r="I7" t="s">
        <v>83</v>
      </c>
      <c r="J7">
        <f>H7*7</f>
        <v>315</v>
      </c>
    </row>
    <row r="8" spans="1:10">
      <c r="A8" t="s">
        <v>22</v>
      </c>
      <c r="B8" t="s">
        <v>23</v>
      </c>
      <c r="C8" t="s">
        <v>14</v>
      </c>
      <c r="D8" t="s">
        <v>24</v>
      </c>
      <c r="E8">
        <v>2013</v>
      </c>
      <c r="F8">
        <v>50</v>
      </c>
      <c r="G8">
        <v>125</v>
      </c>
      <c r="H8">
        <f>CEILING(G8*F8/100,1)</f>
        <v>63</v>
      </c>
      <c r="I8" t="s">
        <v>84</v>
      </c>
      <c r="J8">
        <f>H8*7</f>
        <v>441</v>
      </c>
    </row>
    <row r="9" spans="1:10">
      <c r="A9" t="s">
        <v>25</v>
      </c>
      <c r="B9" t="s">
        <v>26</v>
      </c>
      <c r="C9" t="s">
        <v>7</v>
      </c>
      <c r="D9" t="s">
        <v>24</v>
      </c>
      <c r="E9">
        <v>2013</v>
      </c>
      <c r="F9">
        <v>50</v>
      </c>
      <c r="G9">
        <v>30</v>
      </c>
      <c r="H9">
        <f>CEILING(G9*F9/100,1)</f>
        <v>15</v>
      </c>
      <c r="I9" t="s">
        <v>83</v>
      </c>
      <c r="J9">
        <f>H9*7</f>
        <v>105</v>
      </c>
    </row>
    <row r="10" spans="1:10" hidden="1">
      <c r="A10" t="s">
        <v>27</v>
      </c>
      <c r="B10" t="s">
        <v>28</v>
      </c>
      <c r="C10" t="s">
        <v>14</v>
      </c>
      <c r="D10" t="s">
        <v>15</v>
      </c>
      <c r="E10">
        <v>2014</v>
      </c>
    </row>
    <row r="11" spans="1:10" hidden="1">
      <c r="A11" t="s">
        <v>27</v>
      </c>
      <c r="B11" t="s">
        <v>29</v>
      </c>
      <c r="C11" t="s">
        <v>30</v>
      </c>
      <c r="D11" t="s">
        <v>31</v>
      </c>
      <c r="E11">
        <v>2014</v>
      </c>
    </row>
    <row r="12" spans="1:10" hidden="1">
      <c r="A12" t="s">
        <v>32</v>
      </c>
      <c r="B12" t="s">
        <v>33</v>
      </c>
      <c r="C12" t="s">
        <v>7</v>
      </c>
      <c r="D12" t="s">
        <v>24</v>
      </c>
      <c r="E12">
        <v>2014</v>
      </c>
    </row>
    <row r="13" spans="1:10" hidden="1">
      <c r="A13" t="s">
        <v>34</v>
      </c>
      <c r="B13" t="s">
        <v>35</v>
      </c>
      <c r="C13" t="s">
        <v>7</v>
      </c>
      <c r="D13" t="s">
        <v>24</v>
      </c>
      <c r="E13">
        <v>2014</v>
      </c>
    </row>
    <row r="14" spans="1:10">
      <c r="A14" t="s">
        <v>34</v>
      </c>
      <c r="B14" t="s">
        <v>36</v>
      </c>
      <c r="C14" t="s">
        <v>14</v>
      </c>
      <c r="D14" t="s">
        <v>37</v>
      </c>
      <c r="E14">
        <v>2013</v>
      </c>
      <c r="F14">
        <v>50</v>
      </c>
      <c r="G14">
        <v>150</v>
      </c>
      <c r="H14">
        <f>CEILING(G14*F14/100,1)</f>
        <v>75</v>
      </c>
      <c r="I14" t="s">
        <v>84</v>
      </c>
      <c r="J14">
        <f>H14*7</f>
        <v>525</v>
      </c>
    </row>
    <row r="15" spans="1:10">
      <c r="A15" t="s">
        <v>38</v>
      </c>
      <c r="B15" t="s">
        <v>39</v>
      </c>
      <c r="C15" t="s">
        <v>7</v>
      </c>
      <c r="D15" t="s">
        <v>40</v>
      </c>
      <c r="E15">
        <v>2013</v>
      </c>
      <c r="F15">
        <v>30</v>
      </c>
      <c r="G15">
        <v>17</v>
      </c>
      <c r="H15">
        <f>CEILING(G15*F15/100,1)</f>
        <v>6</v>
      </c>
      <c r="I15" t="s">
        <v>83</v>
      </c>
      <c r="J15">
        <f>H15*7</f>
        <v>42</v>
      </c>
    </row>
    <row r="16" spans="1:10">
      <c r="A16" t="s">
        <v>41</v>
      </c>
      <c r="B16" t="s">
        <v>42</v>
      </c>
      <c r="C16" t="s">
        <v>7</v>
      </c>
      <c r="D16" t="s">
        <v>15</v>
      </c>
      <c r="E16">
        <v>2013</v>
      </c>
      <c r="F16">
        <v>50</v>
      </c>
      <c r="G16">
        <v>90</v>
      </c>
      <c r="H16">
        <f>CEILING(G16*F16/100,1)</f>
        <v>45</v>
      </c>
      <c r="I16" t="s">
        <v>83</v>
      </c>
      <c r="J16">
        <f>H16*7</f>
        <v>315</v>
      </c>
    </row>
    <row r="17" spans="1:10" hidden="1">
      <c r="A17" t="s">
        <v>43</v>
      </c>
      <c r="B17" t="s">
        <v>44</v>
      </c>
      <c r="C17" t="s">
        <v>14</v>
      </c>
      <c r="D17" t="s">
        <v>24</v>
      </c>
      <c r="E17">
        <v>2014</v>
      </c>
    </row>
    <row r="18" spans="1:10">
      <c r="A18" t="s">
        <v>45</v>
      </c>
      <c r="B18" t="s">
        <v>46</v>
      </c>
      <c r="C18" t="s">
        <v>7</v>
      </c>
      <c r="D18" t="s">
        <v>24</v>
      </c>
      <c r="E18">
        <v>2013</v>
      </c>
      <c r="F18">
        <v>50</v>
      </c>
      <c r="G18">
        <v>8</v>
      </c>
      <c r="H18">
        <f>CEILING(G18*F18/100,1)</f>
        <v>4</v>
      </c>
      <c r="I18" t="s">
        <v>83</v>
      </c>
      <c r="J18">
        <f>H18*7</f>
        <v>28</v>
      </c>
    </row>
    <row r="19" spans="1:10">
      <c r="A19" t="s">
        <v>47</v>
      </c>
      <c r="B19" t="s">
        <v>48</v>
      </c>
      <c r="C19" t="s">
        <v>7</v>
      </c>
      <c r="D19" t="s">
        <v>31</v>
      </c>
      <c r="E19">
        <v>2013</v>
      </c>
      <c r="F19">
        <v>50</v>
      </c>
      <c r="G19">
        <v>120</v>
      </c>
      <c r="H19">
        <f>CEILING(G19*F19/100,1)</f>
        <v>60</v>
      </c>
      <c r="I19" t="s">
        <v>83</v>
      </c>
      <c r="J19">
        <f>H19*7</f>
        <v>420</v>
      </c>
    </row>
    <row r="20" spans="1:10">
      <c r="A20" t="s">
        <v>49</v>
      </c>
      <c r="B20" t="s">
        <v>50</v>
      </c>
      <c r="C20" t="s">
        <v>30</v>
      </c>
      <c r="D20" t="s">
        <v>31</v>
      </c>
      <c r="E20">
        <v>2013</v>
      </c>
      <c r="F20">
        <v>50</v>
      </c>
      <c r="G20">
        <v>100</v>
      </c>
      <c r="H20">
        <f>CEILING(G20*F20/100,1)</f>
        <v>50</v>
      </c>
      <c r="I20" t="s">
        <v>87</v>
      </c>
      <c r="J20">
        <f>H20*14</f>
        <v>700</v>
      </c>
    </row>
    <row r="21" spans="1:10">
      <c r="A21" t="s">
        <v>51</v>
      </c>
      <c r="B21" t="s">
        <v>52</v>
      </c>
      <c r="C21" t="s">
        <v>14</v>
      </c>
      <c r="D21" t="s">
        <v>11</v>
      </c>
      <c r="E21">
        <v>2013</v>
      </c>
      <c r="F21">
        <v>50</v>
      </c>
      <c r="G21">
        <v>120</v>
      </c>
      <c r="H21">
        <f>CEILING(G21*F21/100,1)</f>
        <v>60</v>
      </c>
      <c r="I21" t="s">
        <v>84</v>
      </c>
      <c r="J21">
        <f>H21*7</f>
        <v>420</v>
      </c>
    </row>
    <row r="22" spans="1:10" hidden="1">
      <c r="A22" t="s">
        <v>53</v>
      </c>
      <c r="B22" t="s">
        <v>54</v>
      </c>
      <c r="C22" t="s">
        <v>14</v>
      </c>
      <c r="D22" t="s">
        <v>40</v>
      </c>
      <c r="E22">
        <v>2014</v>
      </c>
    </row>
    <row r="23" spans="1:10" hidden="1">
      <c r="A23" t="s">
        <v>55</v>
      </c>
      <c r="B23" t="s">
        <v>56</v>
      </c>
      <c r="C23" t="s">
        <v>14</v>
      </c>
      <c r="D23" t="s">
        <v>57</v>
      </c>
      <c r="E23">
        <v>2014</v>
      </c>
    </row>
    <row r="24" spans="1:10">
      <c r="A24" t="s">
        <v>58</v>
      </c>
      <c r="B24" t="s">
        <v>59</v>
      </c>
      <c r="C24" t="s">
        <v>14</v>
      </c>
      <c r="D24" t="s">
        <v>60</v>
      </c>
      <c r="E24">
        <v>2013</v>
      </c>
      <c r="F24">
        <v>50</v>
      </c>
      <c r="G24">
        <v>25</v>
      </c>
      <c r="H24">
        <f>CEILING(G24*F24/100,1)</f>
        <v>13</v>
      </c>
      <c r="I24" t="s">
        <v>84</v>
      </c>
      <c r="J24">
        <f>H24*7</f>
        <v>91</v>
      </c>
    </row>
    <row r="25" spans="1:10" hidden="1">
      <c r="A25" t="s">
        <v>61</v>
      </c>
      <c r="B25" t="s">
        <v>62</v>
      </c>
      <c r="C25" t="s">
        <v>7</v>
      </c>
      <c r="D25" t="s">
        <v>31</v>
      </c>
      <c r="E25">
        <v>2014</v>
      </c>
    </row>
    <row r="26" spans="1:10" hidden="1">
      <c r="A26" t="s">
        <v>63</v>
      </c>
      <c r="B26" t="s">
        <v>64</v>
      </c>
      <c r="C26" t="s">
        <v>7</v>
      </c>
      <c r="D26" t="s">
        <v>57</v>
      </c>
      <c r="E26">
        <v>2014</v>
      </c>
    </row>
    <row r="27" spans="1:10">
      <c r="A27" t="s">
        <v>65</v>
      </c>
      <c r="B27" t="s">
        <v>66</v>
      </c>
      <c r="C27" t="s">
        <v>7</v>
      </c>
      <c r="D27" t="s">
        <v>67</v>
      </c>
      <c r="E27">
        <v>2013</v>
      </c>
      <c r="F27">
        <v>30</v>
      </c>
      <c r="G27">
        <v>60</v>
      </c>
      <c r="H27">
        <f>CEILING(G27*F27/100,1)</f>
        <v>18</v>
      </c>
      <c r="I27" t="s">
        <v>83</v>
      </c>
      <c r="J27">
        <f>H27*7</f>
        <v>126</v>
      </c>
    </row>
    <row r="28" spans="1:10" hidden="1">
      <c r="A28" t="s">
        <v>68</v>
      </c>
      <c r="B28" t="s">
        <v>69</v>
      </c>
      <c r="C28" t="s">
        <v>14</v>
      </c>
      <c r="D28" t="s">
        <v>15</v>
      </c>
      <c r="E28">
        <v>2014</v>
      </c>
    </row>
    <row r="29" spans="1:10" hidden="1">
      <c r="A29" t="s">
        <v>70</v>
      </c>
      <c r="B29" t="s">
        <v>71</v>
      </c>
      <c r="C29" t="s">
        <v>14</v>
      </c>
      <c r="D29" t="s">
        <v>15</v>
      </c>
      <c r="E29">
        <v>2014</v>
      </c>
    </row>
    <row r="30" spans="1:10" ht="30">
      <c r="A30" t="s">
        <v>70</v>
      </c>
      <c r="B30" t="s">
        <v>72</v>
      </c>
      <c r="C30" t="s">
        <v>14</v>
      </c>
      <c r="D30" t="s">
        <v>31</v>
      </c>
      <c r="E30">
        <v>2013</v>
      </c>
      <c r="F30">
        <v>50</v>
      </c>
      <c r="G30" s="4" t="s">
        <v>86</v>
      </c>
      <c r="H30" s="4" t="s">
        <v>89</v>
      </c>
      <c r="I30" t="s">
        <v>84</v>
      </c>
      <c r="J30">
        <f>60*5+105*2</f>
        <v>510</v>
      </c>
    </row>
    <row r="31" spans="1:10" hidden="1">
      <c r="A31" t="s">
        <v>73</v>
      </c>
      <c r="B31" t="s">
        <v>74</v>
      </c>
      <c r="C31" t="s">
        <v>7</v>
      </c>
      <c r="D31" t="s">
        <v>11</v>
      </c>
      <c r="E31">
        <v>2014</v>
      </c>
    </row>
    <row r="32" spans="1:10" hidden="1">
      <c r="A32" t="s">
        <v>75</v>
      </c>
      <c r="B32" t="s">
        <v>76</v>
      </c>
      <c r="C32" t="s">
        <v>14</v>
      </c>
      <c r="D32" t="s">
        <v>15</v>
      </c>
      <c r="E32">
        <v>2014</v>
      </c>
    </row>
    <row r="33" spans="1:10" hidden="1">
      <c r="A33" t="s">
        <v>75</v>
      </c>
      <c r="B33" t="s">
        <v>77</v>
      </c>
      <c r="C33" t="s">
        <v>7</v>
      </c>
      <c r="D33" t="s">
        <v>78</v>
      </c>
      <c r="E33">
        <v>2014</v>
      </c>
    </row>
    <row r="34" spans="1:10">
      <c r="A34" t="s">
        <v>79</v>
      </c>
      <c r="B34" t="s">
        <v>85</v>
      </c>
      <c r="C34" t="s">
        <v>7</v>
      </c>
      <c r="D34" t="s">
        <v>8</v>
      </c>
      <c r="E34">
        <v>2013</v>
      </c>
      <c r="F34">
        <v>50</v>
      </c>
      <c r="G34">
        <v>30</v>
      </c>
      <c r="H34">
        <f>CEILING(G34*F34/100,1)</f>
        <v>15</v>
      </c>
      <c r="I34" t="s">
        <v>83</v>
      </c>
      <c r="J34">
        <f>H34*7</f>
        <v>105</v>
      </c>
    </row>
  </sheetData>
  <autoFilter ref="A1:J34">
    <filterColumn colId="4">
      <filters>
        <filter val="2013"/>
      </filters>
    </filterColumn>
    <filterColumn colId="7"/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British Humanist Association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Richy Thompson</dc:creator>
  <cp:lastModifiedBy>Richy Thompson</cp:lastModifiedBy>
  <dcterms:created xsi:type="dcterms:W3CDTF">2013-08-29T15:29:57Z</dcterms:created>
  <dcterms:modified xsi:type="dcterms:W3CDTF">2013-08-30T14:53:25Z</dcterms:modified>
</cp:coreProperties>
</file>